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Beispiel" sheetId="1" r:id="rId1"/>
    <sheet name="Berechnungsblatt" sheetId="2" r:id="rId2"/>
  </sheets>
  <definedNames/>
  <calcPr fullCalcOnLoad="1"/>
</workbook>
</file>

<file path=xl/sharedStrings.xml><?xml version="1.0" encoding="utf-8"?>
<sst xmlns="http://schemas.openxmlformats.org/spreadsheetml/2006/main" count="70" uniqueCount="55">
  <si>
    <t>Zur Bemessung der Anzahl der Vertretungskräfte bietet sich folgende Berechnungsmethode als Orientierungshilfe an:</t>
  </si>
  <si>
    <t>Berücksichtigt sollten werden:</t>
  </si>
  <si>
    <t>- Anzahl der Öffnungstage der Einrichtung pro Jahr (Öffnungstage ohne Schließtage)</t>
  </si>
  <si>
    <t>- Anzahl der Vollzeitäquivalente (VZÄ) der päd. Fachkräfte (FK)</t>
  </si>
  <si>
    <r>
      <rPr>
        <sz val="12"/>
        <color indexed="8"/>
        <rFont val="Arial"/>
        <family val="2"/>
      </rPr>
      <t xml:space="preserve">  </t>
    </r>
    <r>
      <rPr>
        <i/>
        <sz val="12"/>
        <color indexed="8"/>
        <rFont val="Arial"/>
        <family val="2"/>
      </rPr>
      <t>(VZÄ = Summe der Stunden aller päd. Fachkräfte umgerechnet auf Vollzeitstellen)</t>
    </r>
  </si>
  <si>
    <r>
      <rPr>
        <sz val="12"/>
        <color indexed="8"/>
        <rFont val="Arial"/>
        <family val="2"/>
      </rPr>
      <t>- Durchschnitt der Fortbildungstage</t>
    </r>
    <r>
      <rPr>
        <i/>
        <sz val="12"/>
        <color indexed="8"/>
        <rFont val="Arial"/>
        <family val="2"/>
      </rPr>
      <t xml:space="preserve"> (Fortbildungstage pro VZÄ;, s. § 5 KiTaG)</t>
    </r>
  </si>
  <si>
    <r>
      <rPr>
        <sz val="12"/>
        <color indexed="8"/>
        <rFont val="Arial"/>
        <family val="2"/>
      </rPr>
      <t xml:space="preserve">- Durchschnitt der Krankheitstage </t>
    </r>
    <r>
      <rPr>
        <i/>
        <sz val="12"/>
        <color indexed="8"/>
        <rFont val="Arial"/>
        <family val="2"/>
      </rPr>
      <t>(Krankheitstage pro VZÄ)</t>
    </r>
  </si>
  <si>
    <t>Berechnungsbeispiel:</t>
  </si>
  <si>
    <t>Einrichtung mit 252 Öffnungstagen, 3 VZÄ mit durchschnittlich 30 Urlaubstagen, 3 Fortbildungstagen, 10 Krankheitstagen pro VZÄ</t>
  </si>
  <si>
    <t>Öffnungstage/Jahr</t>
  </si>
  <si>
    <t>-</t>
  </si>
  <si>
    <t>Urlaubstage</t>
  </si>
  <si>
    <t>Fortbildungstage</t>
  </si>
  <si>
    <t>Krankheitstage</t>
  </si>
  <si>
    <t>=</t>
  </si>
  <si>
    <t>Anwesenheitstage pädagogische Fachkraft (1 VZÄ)</t>
  </si>
  <si>
    <t>Öffnungstage</t>
  </si>
  <si>
    <t>errechnete Anwesenheitstage</t>
  </si>
  <si>
    <t>erforderliche Vertretungstage</t>
  </si>
  <si>
    <t>Berechnung des Vertretungsbedarfs:</t>
  </si>
  <si>
    <t>Die ermittelte Anzahl der Tage, für die absehbar Vertretung erforderlich ist, wird durch die Anzahl der durchschnittlichen Öffnungstage geteilt. Auf diese Weise ergibt sich der erforderliche Stellenanteil der Vertretungskräfte.</t>
  </si>
  <si>
    <t>Bsp:</t>
  </si>
  <si>
    <t>Anzahl der Vertretungstage</t>
  </si>
  <si>
    <t>/</t>
  </si>
  <si>
    <t>Anzahl der Öffnungstage</t>
  </si>
  <si>
    <t>Stellenanteil pro Vollzeitäquivalent</t>
  </si>
  <si>
    <t>Der ermittelnde Stellenanteil pro Vollzeitäquivalent muss nun mit der Anzahl der tatsächlich vorhandenen Vollzeitäquivalenzen multipliziert werden, um die tatsächlich erforderlichen Stellenanteile der Vertretungskräfte zu erhalten.</t>
  </si>
  <si>
    <t>Bsp.:</t>
  </si>
  <si>
    <t xml:space="preserve">Stellenanteil </t>
  </si>
  <si>
    <t xml:space="preserve">VZÄ    x </t>
  </si>
  <si>
    <t>vorhandene</t>
  </si>
  <si>
    <t>VZÄ = tatsächlich benötigte Vertretungskräfte</t>
  </si>
  <si>
    <t xml:space="preserve">          x</t>
  </si>
  <si>
    <t>Im Ergebnis muss im Beispielfall für die Einrichtung gut eine halbe Stelle als Vertretungsreserve vorgehalten werden.</t>
  </si>
  <si>
    <t>Für die Berechnung der erforderlichen Vertretungskräfte nutzen Sie bitte die beigefügte Vorlage (2. Reiter der Excel Tabelle).</t>
  </si>
  <si>
    <t>Berechnungsblatt</t>
  </si>
  <si>
    <t>Erforderliche Daten (bitte eintragen)</t>
  </si>
  <si>
    <t>Öffnungstage ohne Schließtage</t>
  </si>
  <si>
    <t>Vollzeitäquivalente der päd. Fachkräfte</t>
  </si>
  <si>
    <t xml:space="preserve">Urlaubstage pro VZÄ </t>
  </si>
  <si>
    <t xml:space="preserve">Fortbildungstage pro VZÄ </t>
  </si>
  <si>
    <t>Krankheitstage pro VZÄ</t>
  </si>
  <si>
    <r>
      <rPr>
        <b/>
        <sz val="20"/>
        <color indexed="8"/>
        <rFont val="Arial"/>
        <family val="2"/>
      </rPr>
      <t xml:space="preserve">Berechnung
</t>
    </r>
    <r>
      <rPr>
        <sz val="11"/>
        <color indexed="8"/>
        <rFont val="Arial"/>
        <family val="2"/>
      </rPr>
      <t xml:space="preserve"> (erfolgt automatisch anhand der oben eingegebenen Daten) </t>
    </r>
  </si>
  <si>
    <t>abzüglich</t>
  </si>
  <si>
    <t>Urlaubstage VZÄ</t>
  </si>
  <si>
    <t>Fortbildungstage VZÄ</t>
  </si>
  <si>
    <t>Krankheitstage VZÄ</t>
  </si>
  <si>
    <t>Anwesenheitstage</t>
  </si>
  <si>
    <t>Vertretungstage</t>
  </si>
  <si>
    <t xml:space="preserve">Vertretungstage </t>
  </si>
  <si>
    <t>geteilt durch</t>
  </si>
  <si>
    <t>Stellenanteil Vertretung/VZÄ</t>
  </si>
  <si>
    <t>multipliziert mit</t>
  </si>
  <si>
    <t>Vorhandene VZÄ</t>
  </si>
  <si>
    <t xml:space="preserve">Insgesamt benötigte Vertretungskräfte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</si>
</sst>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16"/>
      <color indexed="23"/>
      <name val="Arial"/>
      <family val="2"/>
    </font>
    <font>
      <b/>
      <sz val="1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center" vertical="top" wrapText="1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Border="1" applyAlignment="1">
      <alignment wrapText="1"/>
    </xf>
    <xf numFmtId="164" fontId="4" fillId="2" borderId="0" xfId="0" applyFont="1" applyFill="1" applyBorder="1" applyAlignment="1">
      <alignment horizontal="center" wrapText="1"/>
    </xf>
    <xf numFmtId="164" fontId="3" fillId="2" borderId="0" xfId="0" applyFont="1" applyFill="1" applyBorder="1" applyAlignment="1">
      <alignment wrapText="1"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65" fontId="3" fillId="2" borderId="1" xfId="0" applyNumberFormat="1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/>
    </xf>
    <xf numFmtId="164" fontId="2" fillId="2" borderId="0" xfId="0" applyFont="1" applyFill="1" applyBorder="1" applyAlignment="1">
      <alignment wrapText="1"/>
    </xf>
    <xf numFmtId="164" fontId="5" fillId="0" borderId="0" xfId="0" applyFont="1" applyAlignment="1">
      <alignment/>
    </xf>
    <xf numFmtId="164" fontId="6" fillId="3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 horizontal="center" vertical="center"/>
    </xf>
    <xf numFmtId="164" fontId="8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7" fontId="8" fillId="0" borderId="5" xfId="0" applyNumberFormat="1" applyFont="1" applyBorder="1" applyAlignment="1" applyProtection="1">
      <alignment vertical="center"/>
      <protection locked="0"/>
    </xf>
    <xf numFmtId="164" fontId="5" fillId="0" borderId="0" xfId="0" applyFont="1" applyAlignment="1">
      <alignment vertical="center"/>
    </xf>
    <xf numFmtId="164" fontId="8" fillId="0" borderId="6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7" fontId="8" fillId="0" borderId="7" xfId="0" applyNumberFormat="1" applyFont="1" applyBorder="1" applyAlignment="1" applyProtection="1">
      <alignment vertical="center"/>
      <protection locked="0"/>
    </xf>
    <xf numFmtId="164" fontId="8" fillId="0" borderId="8" xfId="0" applyFont="1" applyBorder="1" applyAlignment="1">
      <alignment vertical="center"/>
    </xf>
    <xf numFmtId="164" fontId="5" fillId="0" borderId="9" xfId="0" applyFont="1" applyBorder="1" applyAlignment="1">
      <alignment vertical="center"/>
    </xf>
    <xf numFmtId="167" fontId="8" fillId="0" borderId="10" xfId="0" applyNumberFormat="1" applyFont="1" applyBorder="1" applyAlignment="1" applyProtection="1">
      <alignment vertical="center"/>
      <protection locked="0"/>
    </xf>
    <xf numFmtId="164" fontId="8" fillId="0" borderId="0" xfId="0" applyFont="1" applyBorder="1" applyAlignment="1">
      <alignment vertical="center"/>
    </xf>
    <xf numFmtId="167" fontId="8" fillId="0" borderId="0" xfId="0" applyNumberFormat="1" applyFont="1" applyBorder="1" applyAlignment="1" applyProtection="1">
      <alignment vertical="center"/>
      <protection locked="0"/>
    </xf>
    <xf numFmtId="164" fontId="9" fillId="4" borderId="0" xfId="0" applyFont="1" applyFill="1" applyBorder="1" applyAlignment="1">
      <alignment horizontal="center" vertical="center" wrapText="1"/>
    </xf>
    <xf numFmtId="167" fontId="10" fillId="0" borderId="5" xfId="0" applyNumberFormat="1" applyFont="1" applyBorder="1" applyAlignment="1">
      <alignment vertical="center"/>
    </xf>
    <xf numFmtId="167" fontId="10" fillId="0" borderId="7" xfId="0" applyNumberFormat="1" applyFont="1" applyBorder="1" applyAlignment="1">
      <alignment vertical="center"/>
    </xf>
    <xf numFmtId="167" fontId="10" fillId="0" borderId="10" xfId="0" applyNumberFormat="1" applyFont="1" applyBorder="1" applyAlignment="1">
      <alignment vertical="center"/>
    </xf>
    <xf numFmtId="164" fontId="8" fillId="0" borderId="0" xfId="0" applyFont="1" applyAlignment="1">
      <alignment vertical="center"/>
    </xf>
    <xf numFmtId="167" fontId="10" fillId="0" borderId="0" xfId="0" applyNumberFormat="1" applyFont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4" fontId="11" fillId="4" borderId="8" xfId="0" applyFont="1" applyFill="1" applyBorder="1" applyAlignment="1">
      <alignment vertical="center"/>
    </xf>
    <xf numFmtId="164" fontId="8" fillId="4" borderId="9" xfId="0" applyFont="1" applyFill="1" applyBorder="1" applyAlignment="1">
      <alignment vertical="center"/>
    </xf>
    <xf numFmtId="167" fontId="11" fillId="4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showGridLines="0" zoomScale="106" zoomScaleNormal="106" workbookViewId="0" topLeftCell="A1">
      <selection activeCell="M13" sqref="M13"/>
    </sheetView>
  </sheetViews>
  <sheetFormatPr defaultColWidth="10.28125" defaultRowHeight="15"/>
  <cols>
    <col min="1" max="1" width="4.140625" style="1" customWidth="1"/>
    <col min="2" max="2" width="11.421875" style="1" customWidth="1"/>
    <col min="3" max="3" width="13.7109375" style="1" customWidth="1"/>
    <col min="4" max="4" width="11.421875" style="1" customWidth="1"/>
    <col min="5" max="5" width="12.57421875" style="1" customWidth="1"/>
    <col min="6" max="7" width="11.421875" style="1" customWidth="1"/>
    <col min="8" max="8" width="10.28125" style="1" customWidth="1"/>
    <col min="9" max="9" width="12.57421875" style="1" customWidth="1"/>
    <col min="10" max="16384" width="11.421875" style="1" customWidth="1"/>
  </cols>
  <sheetData>
    <row r="1" spans="2:9" ht="15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spans="2:9" ht="15">
      <c r="B3" s="3"/>
      <c r="C3" s="3"/>
      <c r="D3" s="3"/>
      <c r="E3" s="3"/>
      <c r="F3" s="3"/>
      <c r="G3" s="3"/>
      <c r="H3" s="3"/>
      <c r="I3" s="3"/>
    </row>
    <row r="4" spans="2:9" ht="15">
      <c r="B4" s="3" t="s">
        <v>1</v>
      </c>
      <c r="C4" s="3"/>
      <c r="D4" s="3"/>
      <c r="E4" s="3"/>
      <c r="F4" s="3"/>
      <c r="G4" s="3"/>
      <c r="H4" s="3"/>
      <c r="I4" s="3"/>
    </row>
    <row r="5" spans="2:9" ht="15">
      <c r="B5" s="3"/>
      <c r="C5" s="3"/>
      <c r="D5" s="3"/>
      <c r="E5" s="3"/>
      <c r="F5" s="3"/>
      <c r="G5" s="3"/>
      <c r="H5" s="3"/>
      <c r="I5" s="3"/>
    </row>
    <row r="6" spans="2:9" ht="15" customHeight="1">
      <c r="B6" s="4" t="s">
        <v>2</v>
      </c>
      <c r="C6" s="4"/>
      <c r="D6" s="4"/>
      <c r="E6" s="4"/>
      <c r="F6" s="4"/>
      <c r="G6" s="4"/>
      <c r="H6" s="4"/>
      <c r="I6" s="4"/>
    </row>
    <row r="7" spans="2:9" ht="15" customHeight="1">
      <c r="B7" s="4" t="s">
        <v>3</v>
      </c>
      <c r="C7" s="4"/>
      <c r="D7" s="4"/>
      <c r="E7" s="4"/>
      <c r="F7" s="4"/>
      <c r="G7" s="4"/>
      <c r="H7" s="4"/>
      <c r="I7" s="4"/>
    </row>
    <row r="8" spans="2:9" ht="15" customHeight="1">
      <c r="B8" s="4" t="s">
        <v>4</v>
      </c>
      <c r="C8" s="4"/>
      <c r="D8" s="4"/>
      <c r="E8" s="4"/>
      <c r="F8" s="4"/>
      <c r="G8" s="4"/>
      <c r="H8" s="4"/>
      <c r="I8" s="4"/>
    </row>
    <row r="9" spans="2:9" ht="15" customHeight="1">
      <c r="B9" s="4" t="s">
        <v>5</v>
      </c>
      <c r="C9" s="4"/>
      <c r="D9" s="4"/>
      <c r="E9" s="4"/>
      <c r="F9" s="4"/>
      <c r="G9" s="4"/>
      <c r="H9" s="4"/>
      <c r="I9" s="4"/>
    </row>
    <row r="10" spans="2:9" ht="15" customHeight="1">
      <c r="B10" s="4" t="s">
        <v>6</v>
      </c>
      <c r="C10" s="4"/>
      <c r="D10" s="4"/>
      <c r="E10" s="4"/>
      <c r="F10" s="4"/>
      <c r="G10" s="4"/>
      <c r="H10" s="4"/>
      <c r="I10" s="4"/>
    </row>
    <row r="11" spans="2:9" ht="15">
      <c r="B11" s="3"/>
      <c r="C11" s="3"/>
      <c r="D11" s="3"/>
      <c r="E11" s="3"/>
      <c r="F11" s="3"/>
      <c r="G11" s="3"/>
      <c r="H11" s="3"/>
      <c r="I11" s="3"/>
    </row>
    <row r="12" spans="2:9" ht="15" customHeight="1">
      <c r="B12" s="5" t="s">
        <v>7</v>
      </c>
      <c r="C12" s="5"/>
      <c r="D12" s="5"/>
      <c r="E12" s="5"/>
      <c r="F12" s="5"/>
      <c r="G12" s="5"/>
      <c r="H12" s="5"/>
      <c r="I12" s="5"/>
    </row>
    <row r="13" spans="2:9" ht="15" customHeight="1">
      <c r="B13" s="6" t="s">
        <v>8</v>
      </c>
      <c r="C13" s="6"/>
      <c r="D13" s="6"/>
      <c r="E13" s="6"/>
      <c r="F13" s="6"/>
      <c r="G13" s="6"/>
      <c r="H13" s="6"/>
      <c r="I13" s="6"/>
    </row>
    <row r="14" spans="2:9" ht="15">
      <c r="B14" s="6"/>
      <c r="C14" s="6"/>
      <c r="D14" s="6"/>
      <c r="E14" s="6"/>
      <c r="F14" s="6"/>
      <c r="G14" s="6"/>
      <c r="H14" s="6"/>
      <c r="I14" s="6"/>
    </row>
    <row r="15" spans="2:9" ht="15">
      <c r="B15" s="3"/>
      <c r="C15" s="3"/>
      <c r="D15" s="3"/>
      <c r="E15" s="3"/>
      <c r="F15" s="3"/>
      <c r="G15" s="3"/>
      <c r="H15" s="3"/>
      <c r="I15" s="3"/>
    </row>
    <row r="16" spans="2:9" ht="15">
      <c r="B16" s="7"/>
      <c r="C16" s="8" t="s">
        <v>9</v>
      </c>
      <c r="D16" s="8"/>
      <c r="E16" s="8"/>
      <c r="F16" s="8"/>
      <c r="G16" s="8"/>
      <c r="H16" s="7">
        <v>252</v>
      </c>
      <c r="I16" s="3"/>
    </row>
    <row r="17" spans="2:9" ht="15">
      <c r="B17" s="9" t="s">
        <v>10</v>
      </c>
      <c r="C17" s="8" t="s">
        <v>11</v>
      </c>
      <c r="D17" s="8"/>
      <c r="E17" s="8"/>
      <c r="F17" s="8"/>
      <c r="G17" s="8"/>
      <c r="H17" s="7">
        <v>30</v>
      </c>
      <c r="I17" s="3"/>
    </row>
    <row r="18" spans="2:9" ht="15">
      <c r="B18" s="9" t="s">
        <v>10</v>
      </c>
      <c r="C18" s="8" t="s">
        <v>12</v>
      </c>
      <c r="D18" s="8"/>
      <c r="E18" s="8"/>
      <c r="F18" s="8"/>
      <c r="G18" s="8"/>
      <c r="H18" s="7">
        <v>3</v>
      </c>
      <c r="I18" s="3"/>
    </row>
    <row r="19" spans="2:9" ht="15">
      <c r="B19" s="9" t="s">
        <v>10</v>
      </c>
      <c r="C19" s="8" t="s">
        <v>13</v>
      </c>
      <c r="D19" s="8"/>
      <c r="E19" s="8"/>
      <c r="F19" s="8"/>
      <c r="G19" s="8"/>
      <c r="H19" s="7">
        <v>10</v>
      </c>
      <c r="I19" s="3"/>
    </row>
    <row r="20" spans="2:9" ht="15">
      <c r="B20" s="10" t="s">
        <v>14</v>
      </c>
      <c r="C20" s="11" t="s">
        <v>15</v>
      </c>
      <c r="D20" s="11"/>
      <c r="E20" s="11"/>
      <c r="F20" s="11"/>
      <c r="G20" s="11"/>
      <c r="H20" s="12">
        <f>H16-H17-H18-H19</f>
        <v>209</v>
      </c>
      <c r="I20" s="13"/>
    </row>
    <row r="21" spans="2:9" ht="15">
      <c r="B21" s="7"/>
      <c r="C21" s="7"/>
      <c r="D21" s="7"/>
      <c r="E21" s="7"/>
      <c r="F21" s="7"/>
      <c r="G21" s="7"/>
      <c r="H21" s="7"/>
      <c r="I21" s="3"/>
    </row>
    <row r="22" spans="2:9" ht="15">
      <c r="B22" s="7"/>
      <c r="C22" s="7"/>
      <c r="D22" s="7"/>
      <c r="E22" s="7"/>
      <c r="F22" s="7"/>
      <c r="G22" s="7"/>
      <c r="H22" s="7"/>
      <c r="I22" s="3"/>
    </row>
    <row r="23" spans="2:9" ht="15">
      <c r="B23" s="7"/>
      <c r="C23" s="8" t="s">
        <v>16</v>
      </c>
      <c r="D23" s="8"/>
      <c r="E23" s="8"/>
      <c r="F23" s="8"/>
      <c r="G23" s="8"/>
      <c r="H23" s="7">
        <v>252</v>
      </c>
      <c r="I23" s="3"/>
    </row>
    <row r="24" spans="2:9" ht="15">
      <c r="B24" s="7" t="s">
        <v>10</v>
      </c>
      <c r="C24" s="8" t="s">
        <v>17</v>
      </c>
      <c r="D24" s="8"/>
      <c r="E24" s="8"/>
      <c r="F24" s="8"/>
      <c r="G24" s="8"/>
      <c r="H24" s="7">
        <v>209</v>
      </c>
      <c r="I24" s="3"/>
    </row>
    <row r="25" spans="2:9" ht="15">
      <c r="B25" s="12" t="s">
        <v>14</v>
      </c>
      <c r="C25" s="11" t="s">
        <v>18</v>
      </c>
      <c r="D25" s="11"/>
      <c r="E25" s="11"/>
      <c r="F25" s="11"/>
      <c r="G25" s="11"/>
      <c r="H25" s="12">
        <f>H23-H24</f>
        <v>43</v>
      </c>
      <c r="I25" s="3"/>
    </row>
    <row r="26" spans="2:9" ht="15">
      <c r="B26" s="3"/>
      <c r="C26" s="3"/>
      <c r="D26" s="3"/>
      <c r="E26" s="3"/>
      <c r="F26" s="3"/>
      <c r="G26" s="3"/>
      <c r="H26" s="3"/>
      <c r="I26" s="3"/>
    </row>
    <row r="27" spans="2:9" ht="15">
      <c r="B27" s="3"/>
      <c r="C27" s="3"/>
      <c r="D27" s="3"/>
      <c r="E27" s="3"/>
      <c r="F27" s="3"/>
      <c r="G27" s="3"/>
      <c r="H27" s="3"/>
      <c r="I27" s="3"/>
    </row>
    <row r="28" spans="2:9" ht="15">
      <c r="B28" s="14" t="s">
        <v>19</v>
      </c>
      <c r="C28" s="14"/>
      <c r="D28" s="14"/>
      <c r="E28" s="14"/>
      <c r="F28" s="14"/>
      <c r="G28" s="7"/>
      <c r="H28" s="7"/>
      <c r="I28" s="7"/>
    </row>
    <row r="29" spans="2:9" ht="15" customHeight="1">
      <c r="B29" s="6" t="s">
        <v>20</v>
      </c>
      <c r="C29" s="6"/>
      <c r="D29" s="6"/>
      <c r="E29" s="6"/>
      <c r="F29" s="6"/>
      <c r="G29" s="6"/>
      <c r="H29" s="6"/>
      <c r="I29" s="6"/>
    </row>
    <row r="30" spans="2:9" ht="15">
      <c r="B30" s="6"/>
      <c r="C30" s="6"/>
      <c r="D30" s="6"/>
      <c r="E30" s="6"/>
      <c r="F30" s="6"/>
      <c r="G30" s="6"/>
      <c r="H30" s="6"/>
      <c r="I30" s="6"/>
    </row>
    <row r="31" spans="2:9" ht="15">
      <c r="B31" s="6"/>
      <c r="C31" s="6"/>
      <c r="D31" s="6"/>
      <c r="E31" s="6"/>
      <c r="F31" s="6"/>
      <c r="G31" s="6"/>
      <c r="H31" s="6"/>
      <c r="I31" s="6"/>
    </row>
    <row r="32" spans="2:9" ht="15">
      <c r="B32" s="3"/>
      <c r="C32" s="3"/>
      <c r="D32" s="3"/>
      <c r="E32" s="3"/>
      <c r="F32" s="3"/>
      <c r="G32" s="3"/>
      <c r="H32" s="3"/>
      <c r="I32" s="3"/>
    </row>
    <row r="33" spans="2:9" ht="15">
      <c r="B33" s="7" t="s">
        <v>21</v>
      </c>
      <c r="C33" s="7" t="s">
        <v>22</v>
      </c>
      <c r="D33" s="7"/>
      <c r="E33" s="7"/>
      <c r="F33" s="7"/>
      <c r="G33" s="7"/>
      <c r="H33" s="7">
        <v>43</v>
      </c>
      <c r="I33" s="7"/>
    </row>
    <row r="34" spans="2:9" ht="15.75">
      <c r="B34" s="15" t="s">
        <v>23</v>
      </c>
      <c r="C34" s="15" t="s">
        <v>24</v>
      </c>
      <c r="D34" s="15"/>
      <c r="E34" s="15"/>
      <c r="F34" s="15"/>
      <c r="G34" s="15"/>
      <c r="H34" s="15">
        <v>252</v>
      </c>
      <c r="I34" s="16"/>
    </row>
    <row r="35" spans="2:9" ht="15.75">
      <c r="B35" s="16" t="s">
        <v>14</v>
      </c>
      <c r="C35" s="16" t="s">
        <v>25</v>
      </c>
      <c r="D35" s="16"/>
      <c r="E35" s="16"/>
      <c r="F35" s="16"/>
      <c r="G35" s="16"/>
      <c r="H35" s="16">
        <f>ROUNDDOWN(H33/H34,2)</f>
        <v>0.17</v>
      </c>
      <c r="I35" s="16"/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2:9" ht="15" customHeight="1">
      <c r="B37" s="6" t="s">
        <v>26</v>
      </c>
      <c r="C37" s="6"/>
      <c r="D37" s="6"/>
      <c r="E37" s="6"/>
      <c r="F37" s="6"/>
      <c r="G37" s="6"/>
      <c r="H37" s="6"/>
      <c r="I37" s="6"/>
    </row>
    <row r="38" spans="2:9" ht="15">
      <c r="B38" s="6"/>
      <c r="C38" s="6"/>
      <c r="D38" s="6"/>
      <c r="E38" s="6"/>
      <c r="F38" s="6"/>
      <c r="G38" s="6"/>
      <c r="H38" s="6"/>
      <c r="I38" s="6"/>
    </row>
    <row r="39" spans="2:9" ht="15">
      <c r="B39" s="6"/>
      <c r="C39" s="6"/>
      <c r="D39" s="6"/>
      <c r="E39" s="6"/>
      <c r="F39" s="6"/>
      <c r="G39" s="6"/>
      <c r="H39" s="6"/>
      <c r="I39" s="6"/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2:9" ht="15">
      <c r="B41" s="7" t="s">
        <v>27</v>
      </c>
      <c r="C41" s="7" t="s">
        <v>28</v>
      </c>
      <c r="D41" s="17" t="s">
        <v>29</v>
      </c>
      <c r="E41" s="7" t="s">
        <v>30</v>
      </c>
      <c r="F41" s="8" t="s">
        <v>31</v>
      </c>
      <c r="G41" s="8"/>
      <c r="H41" s="8"/>
      <c r="I41" s="8"/>
    </row>
    <row r="42" spans="2:9" ht="15">
      <c r="B42" s="7"/>
      <c r="C42" s="7">
        <f>H35</f>
        <v>0.17</v>
      </c>
      <c r="D42" s="17" t="s">
        <v>32</v>
      </c>
      <c r="E42" s="7">
        <v>3</v>
      </c>
      <c r="F42" s="7"/>
      <c r="G42" s="18" t="s">
        <v>14</v>
      </c>
      <c r="H42" s="7">
        <f>C42*E42</f>
        <v>0.51</v>
      </c>
      <c r="I42" s="7"/>
    </row>
    <row r="43" spans="2:9" ht="15">
      <c r="B43" s="7"/>
      <c r="C43" s="7"/>
      <c r="D43" s="7"/>
      <c r="E43" s="7"/>
      <c r="F43" s="7"/>
      <c r="G43" s="7"/>
      <c r="H43" s="7"/>
      <c r="I43" s="7"/>
    </row>
    <row r="44" spans="2:9" ht="15" customHeight="1">
      <c r="B44" s="6" t="s">
        <v>33</v>
      </c>
      <c r="C44" s="6"/>
      <c r="D44" s="6"/>
      <c r="E44" s="6"/>
      <c r="F44" s="6"/>
      <c r="G44" s="6"/>
      <c r="H44" s="6"/>
      <c r="I44" s="6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19"/>
      <c r="C46" s="19"/>
      <c r="D46" s="19"/>
      <c r="E46" s="19"/>
      <c r="F46" s="19"/>
      <c r="G46" s="19"/>
      <c r="H46" s="19"/>
      <c r="I46" s="19"/>
    </row>
    <row r="47" spans="2:9" ht="15" customHeight="1">
      <c r="B47" s="20" t="s">
        <v>34</v>
      </c>
      <c r="C47" s="20"/>
      <c r="D47" s="20"/>
      <c r="E47" s="20"/>
      <c r="F47" s="20"/>
      <c r="G47" s="20"/>
      <c r="H47" s="20"/>
      <c r="I47" s="20"/>
    </row>
    <row r="48" spans="2:9" ht="15">
      <c r="B48" s="20"/>
      <c r="C48" s="20"/>
      <c r="D48" s="20"/>
      <c r="E48" s="20"/>
      <c r="F48" s="20"/>
      <c r="G48" s="20"/>
      <c r="H48" s="20"/>
      <c r="I48" s="20"/>
    </row>
    <row r="49" spans="2:9" ht="15">
      <c r="B49" s="19"/>
      <c r="C49" s="19"/>
      <c r="D49" s="19"/>
      <c r="E49" s="19"/>
      <c r="F49" s="19"/>
      <c r="G49" s="19"/>
      <c r="H49" s="19"/>
      <c r="I49" s="19"/>
    </row>
  </sheetData>
  <sheetProtection password="ECC7" sheet="1" objects="1" scenarios="1" selectLockedCells="1" selectUnlockedCells="1"/>
  <mergeCells count="22">
    <mergeCell ref="B1:I2"/>
    <mergeCell ref="B6:I6"/>
    <mergeCell ref="B7:I7"/>
    <mergeCell ref="B8:I8"/>
    <mergeCell ref="B9:I9"/>
    <mergeCell ref="B10:I10"/>
    <mergeCell ref="B12:I12"/>
    <mergeCell ref="B13:I14"/>
    <mergeCell ref="C16:G16"/>
    <mergeCell ref="C17:G17"/>
    <mergeCell ref="C18:G18"/>
    <mergeCell ref="C19:G19"/>
    <mergeCell ref="C20:G20"/>
    <mergeCell ref="C23:G23"/>
    <mergeCell ref="C24:G24"/>
    <mergeCell ref="C25:G25"/>
    <mergeCell ref="B28:F28"/>
    <mergeCell ref="B29:I31"/>
    <mergeCell ref="B37:I39"/>
    <mergeCell ref="F41:I41"/>
    <mergeCell ref="B44:I45"/>
    <mergeCell ref="B47:I48"/>
  </mergeCell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portrait"/>
  <headerFooter alignWithMargins="0">
    <oddHeader>&amp;CBerechnungsmodell Vertretungskräfte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workbookViewId="0" topLeftCell="A1">
      <selection activeCell="C5" sqref="C5"/>
    </sheetView>
  </sheetViews>
  <sheetFormatPr defaultColWidth="10.28125" defaultRowHeight="15"/>
  <cols>
    <col min="1" max="1" width="38.140625" style="21" customWidth="1"/>
    <col min="2" max="2" width="20.421875" style="21" customWidth="1"/>
    <col min="3" max="3" width="29.57421875" style="21" customWidth="1"/>
    <col min="4" max="16384" width="11.421875" style="21" customWidth="1"/>
  </cols>
  <sheetData>
    <row r="1" spans="1:3" ht="34.5">
      <c r="A1" s="22" t="s">
        <v>35</v>
      </c>
      <c r="B1" s="22"/>
      <c r="C1" s="22"/>
    </row>
    <row r="2" ht="10.5" customHeight="1"/>
    <row r="3" spans="1:3" ht="32.25" customHeight="1">
      <c r="A3" s="23" t="s">
        <v>36</v>
      </c>
      <c r="B3" s="23"/>
      <c r="C3" s="23"/>
    </row>
    <row r="4" spans="1:3" s="27" customFormat="1" ht="27" customHeight="1">
      <c r="A4" s="24" t="s">
        <v>37</v>
      </c>
      <c r="B4" s="25"/>
      <c r="C4" s="26">
        <v>260</v>
      </c>
    </row>
    <row r="5" spans="1:3" s="27" customFormat="1" ht="27" customHeight="1">
      <c r="A5" s="28" t="s">
        <v>38</v>
      </c>
      <c r="B5" s="29"/>
      <c r="C5" s="30">
        <v>2.37</v>
      </c>
    </row>
    <row r="6" spans="1:3" s="27" customFormat="1" ht="27" customHeight="1">
      <c r="A6" s="28" t="s">
        <v>39</v>
      </c>
      <c r="B6" s="29"/>
      <c r="C6" s="30">
        <v>30</v>
      </c>
    </row>
    <row r="7" spans="1:3" s="27" customFormat="1" ht="27" customHeight="1">
      <c r="A7" s="28" t="s">
        <v>40</v>
      </c>
      <c r="B7" s="29"/>
      <c r="C7" s="30">
        <v>2</v>
      </c>
    </row>
    <row r="8" spans="1:3" s="27" customFormat="1" ht="27" customHeight="1">
      <c r="A8" s="31" t="s">
        <v>41</v>
      </c>
      <c r="B8" s="32"/>
      <c r="C8" s="33">
        <v>10</v>
      </c>
    </row>
    <row r="9" spans="1:3" s="27" customFormat="1" ht="13.5" customHeight="1">
      <c r="A9" s="34"/>
      <c r="B9" s="29"/>
      <c r="C9" s="35"/>
    </row>
    <row r="10" spans="1:3" ht="46.5" customHeight="1">
      <c r="A10" s="36" t="s">
        <v>42</v>
      </c>
      <c r="B10" s="36"/>
      <c r="C10" s="36"/>
    </row>
    <row r="11" spans="1:3" s="27" customFormat="1" ht="22.5" customHeight="1">
      <c r="A11" s="24" t="s">
        <v>16</v>
      </c>
      <c r="B11" s="25" t="s">
        <v>43</v>
      </c>
      <c r="C11" s="37">
        <f>C4</f>
        <v>260</v>
      </c>
    </row>
    <row r="12" spans="1:3" s="27" customFormat="1" ht="22.5" customHeight="1">
      <c r="A12" s="28" t="s">
        <v>44</v>
      </c>
      <c r="B12" s="29"/>
      <c r="C12" s="38">
        <f aca="true" t="shared" si="0" ref="C12:C14">C6</f>
        <v>30</v>
      </c>
    </row>
    <row r="13" spans="1:3" s="27" customFormat="1" ht="22.5" customHeight="1">
      <c r="A13" s="28" t="s">
        <v>45</v>
      </c>
      <c r="B13" s="29"/>
      <c r="C13" s="38">
        <f t="shared" si="0"/>
        <v>2</v>
      </c>
    </row>
    <row r="14" spans="1:3" s="27" customFormat="1" ht="22.5" customHeight="1">
      <c r="A14" s="28" t="s">
        <v>46</v>
      </c>
      <c r="B14" s="29"/>
      <c r="C14" s="38">
        <f t="shared" si="0"/>
        <v>10</v>
      </c>
    </row>
    <row r="15" spans="1:3" s="27" customFormat="1" ht="22.5" customHeight="1">
      <c r="A15" s="31" t="s">
        <v>47</v>
      </c>
      <c r="B15" s="32" t="s">
        <v>14</v>
      </c>
      <c r="C15" s="39">
        <f>C4-C6-C7-C8</f>
        <v>218</v>
      </c>
    </row>
    <row r="16" spans="1:3" s="27" customFormat="1" ht="15" customHeight="1">
      <c r="A16" s="40"/>
      <c r="C16" s="41"/>
    </row>
    <row r="17" spans="1:3" s="27" customFormat="1" ht="20.25" customHeight="1">
      <c r="A17" s="24" t="s">
        <v>16</v>
      </c>
      <c r="B17" s="25" t="s">
        <v>43</v>
      </c>
      <c r="C17" s="37">
        <f>C4</f>
        <v>260</v>
      </c>
    </row>
    <row r="18" spans="1:3" s="27" customFormat="1" ht="20.25" customHeight="1">
      <c r="A18" s="28" t="s">
        <v>47</v>
      </c>
      <c r="B18" s="29"/>
      <c r="C18" s="38">
        <f>C15</f>
        <v>218</v>
      </c>
    </row>
    <row r="19" spans="1:3" s="27" customFormat="1" ht="20.25" customHeight="1">
      <c r="A19" s="31" t="s">
        <v>48</v>
      </c>
      <c r="B19" s="32" t="s">
        <v>14</v>
      </c>
      <c r="C19" s="39">
        <f>C4-C15</f>
        <v>42</v>
      </c>
    </row>
    <row r="20" spans="1:3" s="27" customFormat="1" ht="29.25" customHeight="1">
      <c r="A20" s="40"/>
      <c r="C20" s="41"/>
    </row>
    <row r="21" spans="1:3" s="27" customFormat="1" ht="20.25" customHeight="1">
      <c r="A21" s="24" t="s">
        <v>49</v>
      </c>
      <c r="B21" s="25" t="s">
        <v>50</v>
      </c>
      <c r="C21" s="37">
        <f>C19</f>
        <v>42</v>
      </c>
    </row>
    <row r="22" spans="1:3" s="27" customFormat="1" ht="20.25" customHeight="1">
      <c r="A22" s="28" t="s">
        <v>16</v>
      </c>
      <c r="B22" s="29"/>
      <c r="C22" s="38">
        <f>C4</f>
        <v>260</v>
      </c>
    </row>
    <row r="23" spans="1:3" s="27" customFormat="1" ht="20.25" customHeight="1">
      <c r="A23" s="31" t="s">
        <v>51</v>
      </c>
      <c r="B23" s="32" t="s">
        <v>14</v>
      </c>
      <c r="C23" s="39">
        <f>C19/C4</f>
        <v>0.16153846153846155</v>
      </c>
    </row>
    <row r="24" spans="1:3" s="27" customFormat="1" ht="29.25" customHeight="1">
      <c r="A24" s="40"/>
      <c r="C24" s="41"/>
    </row>
    <row r="25" spans="1:3" s="27" customFormat="1" ht="20.25" customHeight="1">
      <c r="A25" s="24" t="s">
        <v>51</v>
      </c>
      <c r="B25" s="25" t="s">
        <v>52</v>
      </c>
      <c r="C25" s="37">
        <f>C23</f>
        <v>0.16153846153846155</v>
      </c>
    </row>
    <row r="26" spans="1:3" s="27" customFormat="1" ht="20.25" customHeight="1">
      <c r="A26" s="28" t="s">
        <v>53</v>
      </c>
      <c r="B26" s="34"/>
      <c r="C26" s="42">
        <f>C5</f>
        <v>2.37</v>
      </c>
    </row>
    <row r="27" spans="1:3" s="27" customFormat="1" ht="29.25" customHeight="1">
      <c r="A27" s="43" t="s">
        <v>54</v>
      </c>
      <c r="B27" s="44"/>
      <c r="C27" s="45">
        <f>C23*C5</f>
        <v>0.3828461538461539</v>
      </c>
    </row>
  </sheetData>
  <sheetProtection password="ECC7" sheet="1" selectLockedCells="1"/>
  <mergeCells count="3">
    <mergeCell ref="A1:C1"/>
    <mergeCell ref="A3:C3"/>
    <mergeCell ref="A10:C10"/>
  </mergeCells>
  <printOptions/>
  <pageMargins left="0.7" right="0.7" top="0.7875" bottom="0.7875" header="0.5118055555555555" footer="0.5118055555555555"/>
  <pageSetup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Griesheimer, Marion (MK)</dc:creator>
  <cp:keywords/>
  <dc:description/>
  <cp:lastModifiedBy/>
  <cp:lastPrinted>2014-10-06T13:53:07Z</cp:lastPrinted>
  <dcterms:created xsi:type="dcterms:W3CDTF">2014-08-31T11:10:16Z</dcterms:created>
  <dcterms:modified xsi:type="dcterms:W3CDTF">2021-02-18T14:20:09Z</dcterms:modified>
  <cp:category/>
  <cp:version/>
  <cp:contentType/>
  <cp:contentStatus/>
  <cp:revision>3</cp:revision>
</cp:coreProperties>
</file>